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kbedömning" state="visible" r:id="rId4"/>
    <sheet sheetId="2" name="Sammanställning" state="visible" r:id="rId5"/>
  </sheets>
  <definedNames>
    <definedName name="_xlnm.Print_Area" localSheetId="0">'Riskbedömning'!$A1:$K44</definedName>
    <definedName name="_xlnm.Print_Titles" localSheetId="0">'Riskbedömning'!$6:$6</definedName>
  </definedNames>
  <calcPr calcId="171027" fullCalcOnLoad="1"/>
</workbook>
</file>

<file path=xl/sharedStrings.xml><?xml version="1.0" encoding="utf-8"?>
<sst xmlns="http://schemas.openxmlformats.org/spreadsheetml/2006/main" count="42" uniqueCount="42">
  <si>
    <t>RISKBEDÖMNING OCH HANDLINGSPLAN</t>
  </si>
  <si>
    <t>En risk per rad. Bedöm sannolikhet (S) och konsekvens (K) från 1 till 4 – riskvärdet S × K och riskklassen räknas ut. Skalorna förklaras under tabellen. Varje risk som inte åtgärdas direkt behöver ansvarig och datum.</t>
  </si>
  <si>
    <t>Arbetsplats/avdelning</t>
  </si>
  <si>
    <t>Datum</t>
  </si>
  <si>
    <t>Ansvarig chef</t>
  </si>
  <si>
    <t>Medverkande (skyddsombud, arbetstagare)</t>
  </si>
  <si>
    <t>Nr</t>
  </si>
  <si>
    <t>Arbetsmoment eller situation</t>
  </si>
  <si>
    <t>Risk – vad kan hända?</t>
  </si>
  <si>
    <t>S (1–4)</t>
  </si>
  <si>
    <t>K (1–4)</t>
  </si>
  <si>
    <t>Risk-värde</t>
  </si>
  <si>
    <t>Risk-klass</t>
  </si>
  <si>
    <t>Åtgärd</t>
  </si>
  <si>
    <t>Ansvarig</t>
  </si>
  <si>
    <t>Klart senast</t>
  </si>
  <si>
    <t>Uppföljt</t>
  </si>
  <si>
    <t>Skalor</t>
  </si>
  <si>
    <t>Sannolikhet (S): 1 = osannolikt, 2 = kan hända, 3 = troligt, 4 = mycket troligt.   Konsekvens (K): 1 = obetydlig, 2 = lindrig skada eller kortare sjukfrånvaro, 3 = allvarlig skada eller längre sjukfrånvaro, 4 = mycket allvarlig skada eller dödsfall.</t>
  </si>
  <si>
    <t>Riskklass: Hög = 9–16 (åtgärda omgående), Medel = 4–8 (planera åtgärd), Låg = 1–3 (bevaka). Skalan är en vanlig arbetsmetod, inget lagkrav – det lagen kräver är att risken bedöms, åtgärdas och följs upp.</t>
  </si>
  <si>
    <t>Ort och datum</t>
  </si>
  <si>
    <t>Ansvarig chef – underskrift och namnförtydligande</t>
  </si>
  <si>
    <t>Skyddsombud – underskrift och namnförtydligande</t>
  </si>
  <si>
    <t>RISKBEDÖMNING – SAMMANSTÄLLNING</t>
  </si>
  <si>
    <t>Räknas ut från fliken Riskbedömning. Inget behöver fyllas i här.</t>
  </si>
  <si>
    <t>Antal risker</t>
  </si>
  <si>
    <t>Bedömda risker</t>
  </si>
  <si>
    <t>Hög risk</t>
  </si>
  <si>
    <t>Medel</t>
  </si>
  <si>
    <t>Låg</t>
  </si>
  <si>
    <t>Hög eller medel utan ansvarig</t>
  </si>
  <si>
    <t>Hög eller medel utan datum</t>
  </si>
  <si>
    <t>Riskmatris – antal risker per ruta</t>
  </si>
  <si>
    <t>Sannolikhet ↓  Konsekvens →</t>
  </si>
  <si>
    <t>1</t>
  </si>
  <si>
    <t>2</t>
  </si>
  <si>
    <t>3</t>
  </si>
  <si>
    <t>4</t>
  </si>
  <si>
    <t>S = 4</t>
  </si>
  <si>
    <t>S = 3</t>
  </si>
  <si>
    <t>S = 2</t>
  </si>
  <si>
    <t>S =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</si>
</sst>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color rgb="FF241034"/>
      <sz val="18"/>
      <name val="Georgia"/>
    </font>
    <font>
      <i/>
      <color rgb="FF5D5468"/>
      <sz val="9"/>
    </font>
    <font>
      <b/>
      <color rgb="FF241034"/>
    </font>
    <font>
      <b/>
      <color rgb="FFFFFFFF"/>
      <sz val="10"/>
    </font>
    <font>
      <b/>
      <color rgb="FF241034"/>
      <sz val="12"/>
      <name val="Georgia"/>
    </font>
    <font>
      <color rgb="FF5D5468"/>
      <sz val="9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241034"/>
      </patternFill>
    </fill>
    <fill>
      <patternFill patternType="solid">
        <fgColor rgb="FFF1EFF4"/>
      </patternFill>
    </fill>
    <fill>
      <patternFill patternType="solid">
        <fgColor rgb="FFFBEFC8"/>
      </patternFill>
    </fill>
    <fill>
      <patternFill patternType="solid">
        <fgColor rgb="FFF6D5D5"/>
      </patternFill>
    </fill>
    <fill>
      <patternFill patternType="solid">
        <fgColor rgb="FFDCEFE3"/>
      </patternFill>
    </fill>
  </fills>
  <borders count="5">
    <border>
      <left/>
      <right/>
      <top/>
      <bottom/>
      <diagonal/>
    </border>
    <border>
      <left/>
      <right/>
      <top/>
      <bottom style="thin">
        <color rgb="FFCFC6D8"/>
      </bottom>
      <diagonal/>
    </border>
    <border>
      <left style="thin">
        <color rgb="FFCFC6D8"/>
      </left>
      <right style="thin">
        <color rgb="FFCFC6D8"/>
      </right>
      <top style="thin">
        <color rgb="FFCFC6D8"/>
      </top>
      <bottom style="thin">
        <color rgb="FFCFC6D8"/>
      </bottom>
      <diagonal/>
    </border>
    <border>
      <left/>
      <right/>
      <top/>
      <bottom style="medium">
        <color rgb="FF452163"/>
      </bottom>
      <diagonal/>
    </border>
    <border>
      <left/>
      <right/>
      <top style="thin">
        <color rgb="FF24103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3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center" vertical="center"/>
    </xf>
    <xf numFmtId="0" fontId="5" fillId="0" borderId="3" xfId="0" applyFont="1" applyBorder="1"/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3" fontId="7" fillId="3" borderId="1" xfId="0" applyNumberFormat="1" applyFont="1" applyFill="1" applyBorder="1" applyAlignment="1">
      <alignment horizontal="right" vertical="center"/>
    </xf>
    <xf numFmtId="0" fontId="3" fillId="0" borderId="2" xfId="0" applyFont="1" applyBorder="1"/>
    <xf numFmtId="3" fontId="0" fillId="4" borderId="2" xfId="0" applyNumberFormat="1" applyFill="1" applyBorder="1" applyAlignment="1">
      <alignment horizontal="center" vertical="center"/>
    </xf>
    <xf numFmtId="3" fontId="0" fillId="5" borderId="2" xfId="0" applyNumberFormat="1" applyFill="1" applyBorder="1" applyAlignment="1">
      <alignment horizontal="center" vertical="center"/>
    </xf>
    <xf numFmtId="3" fontId="0" fillId="6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b/>
      </font>
      <fill>
        <patternFill patternType="solid">
          <bgColor rgb="FFF6D5D5"/>
        </patternFill>
      </fill>
    </dxf>
    <dxf>
      <font>
        <b/>
      </font>
      <fill>
        <patternFill patternType="solid">
          <bgColor rgb="FFFBEFC8"/>
        </patternFill>
      </fill>
    </dxf>
    <dxf>
      <font>
        <b/>
      </font>
      <fill>
        <patternFill patternType="solid">
          <bgColor rgb="FFDCEF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24" customWidth="1"/>
    <col min="3" max="3" width="28" customWidth="1"/>
    <col min="4" max="5" width="7" customWidth="1"/>
    <col min="6" max="6" width="8" customWidth="1"/>
    <col min="8" max="8" width="30" customWidth="1"/>
    <col min="9" max="9" width="15" customWidth="1"/>
    <col min="10" max="11" width="11" customWidth="1"/>
  </cols>
  <sheetData>
    <row r="1" ht="30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2" customHeight="1" spans="1:11" x14ac:dyDescent="0.25">
      <c r="A3" s="3" t="s">
        <v>2</v>
      </c>
      <c r="B3" s="3"/>
      <c r="C3" s="4"/>
      <c r="D3" s="3" t="s">
        <v>3</v>
      </c>
      <c r="E3" s="3"/>
      <c r="F3" s="5"/>
      <c r="G3" s="5"/>
      <c r="H3" s="3" t="s">
        <v>4</v>
      </c>
      <c r="I3" s="4"/>
      <c r="J3" s="4"/>
      <c r="K3" s="4"/>
    </row>
    <row r="4" ht="36" customHeight="1" spans="1:11" x14ac:dyDescent="0.25">
      <c r="A4" s="3" t="s">
        <v>5</v>
      </c>
      <c r="B4" s="3"/>
      <c r="C4" s="4"/>
      <c r="D4" s="4"/>
      <c r="E4" s="4"/>
      <c r="F4" s="4"/>
      <c r="G4" s="4"/>
      <c r="H4" s="4"/>
      <c r="I4" s="4"/>
      <c r="J4" s="4"/>
      <c r="K4" s="4"/>
    </row>
    <row r="6" ht="30" customHeight="1" spans="1:11" x14ac:dyDescent="0.2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6" t="s">
        <v>16</v>
      </c>
    </row>
    <row r="7" ht="30" customHeight="1" spans="1:11" x14ac:dyDescent="0.25">
      <c r="A7" s="7">
        <v>1</v>
      </c>
      <c r="B7" s="8"/>
      <c r="C7" s="8"/>
      <c r="D7" s="7"/>
      <c r="E7" s="7"/>
      <c r="F7" s="9">
        <f>IF(OR(D7="",E7=""),"",D7*E7)</f>
      </c>
      <c r="G7" s="10">
        <f>IF(F7="","",IF(F7&gt;=9,"Hög",IF(F7&gt;=4,"Medel","Låg")))</f>
      </c>
      <c r="H7" s="8"/>
      <c r="I7" s="11"/>
      <c r="J7" s="12"/>
      <c r="K7" s="12"/>
    </row>
    <row r="8" ht="30" customHeight="1" spans="1:11" x14ac:dyDescent="0.25">
      <c r="A8" s="7">
        <v>2</v>
      </c>
      <c r="B8" s="8"/>
      <c r="C8" s="8"/>
      <c r="D8" s="7"/>
      <c r="E8" s="7"/>
      <c r="F8" s="9">
        <f>IF(OR(D8="",E8=""),"",D8*E8)</f>
      </c>
      <c r="G8" s="10">
        <f>IF(F8="","",IF(F8&gt;=9,"Hög",IF(F8&gt;=4,"Medel","Låg")))</f>
      </c>
      <c r="H8" s="8"/>
      <c r="I8" s="11"/>
      <c r="J8" s="12"/>
      <c r="K8" s="12"/>
    </row>
    <row r="9" ht="30" customHeight="1" spans="1:11" x14ac:dyDescent="0.25">
      <c r="A9" s="7">
        <v>3</v>
      </c>
      <c r="B9" s="8"/>
      <c r="C9" s="8"/>
      <c r="D9" s="7"/>
      <c r="E9" s="7"/>
      <c r="F9" s="9">
        <f>IF(OR(D9="",E9=""),"",D9*E9)</f>
      </c>
      <c r="G9" s="10">
        <f>IF(F9="","",IF(F9&gt;=9,"Hög",IF(F9&gt;=4,"Medel","Låg")))</f>
      </c>
      <c r="H9" s="8"/>
      <c r="I9" s="11"/>
      <c r="J9" s="12"/>
      <c r="K9" s="12"/>
    </row>
    <row r="10" ht="30" customHeight="1" spans="1:11" x14ac:dyDescent="0.25">
      <c r="A10" s="7">
        <v>4</v>
      </c>
      <c r="B10" s="8"/>
      <c r="C10" s="8"/>
      <c r="D10" s="7"/>
      <c r="E10" s="7"/>
      <c r="F10" s="9">
        <f>IF(OR(D10="",E10=""),"",D10*E10)</f>
      </c>
      <c r="G10" s="10">
        <f>IF(F10="","",IF(F10&gt;=9,"Hög",IF(F10&gt;=4,"Medel","Låg")))</f>
      </c>
      <c r="H10" s="8"/>
      <c r="I10" s="11"/>
      <c r="J10" s="12"/>
      <c r="K10" s="12"/>
    </row>
    <row r="11" ht="30" customHeight="1" spans="1:11" x14ac:dyDescent="0.25">
      <c r="A11" s="7">
        <v>5</v>
      </c>
      <c r="B11" s="8"/>
      <c r="C11" s="8"/>
      <c r="D11" s="7"/>
      <c r="E11" s="7"/>
      <c r="F11" s="9">
        <f>IF(OR(D11="",E11=""),"",D11*E11)</f>
      </c>
      <c r="G11" s="10">
        <f>IF(F11="","",IF(F11&gt;=9,"Hög",IF(F11&gt;=4,"Medel","Låg")))</f>
      </c>
      <c r="H11" s="8"/>
      <c r="I11" s="11"/>
      <c r="J11" s="12"/>
      <c r="K11" s="12"/>
    </row>
    <row r="12" ht="30" customHeight="1" spans="1:11" x14ac:dyDescent="0.25">
      <c r="A12" s="7">
        <v>6</v>
      </c>
      <c r="B12" s="8"/>
      <c r="C12" s="8"/>
      <c r="D12" s="7"/>
      <c r="E12" s="7"/>
      <c r="F12" s="9">
        <f>IF(OR(D12="",E12=""),"",D12*E12)</f>
      </c>
      <c r="G12" s="10">
        <f>IF(F12="","",IF(F12&gt;=9,"Hög",IF(F12&gt;=4,"Medel","Låg")))</f>
      </c>
      <c r="H12" s="8"/>
      <c r="I12" s="11"/>
      <c r="J12" s="12"/>
      <c r="K12" s="12"/>
    </row>
    <row r="13" ht="30" customHeight="1" spans="1:11" x14ac:dyDescent="0.25">
      <c r="A13" s="7">
        <v>7</v>
      </c>
      <c r="B13" s="8"/>
      <c r="C13" s="8"/>
      <c r="D13" s="7"/>
      <c r="E13" s="7"/>
      <c r="F13" s="9">
        <f>IF(OR(D13="",E13=""),"",D13*E13)</f>
      </c>
      <c r="G13" s="10">
        <f>IF(F13="","",IF(F13&gt;=9,"Hög",IF(F13&gt;=4,"Medel","Låg")))</f>
      </c>
      <c r="H13" s="8"/>
      <c r="I13" s="11"/>
      <c r="J13" s="12"/>
      <c r="K13" s="12"/>
    </row>
    <row r="14" ht="30" customHeight="1" spans="1:11" x14ac:dyDescent="0.25">
      <c r="A14" s="7">
        <v>8</v>
      </c>
      <c r="B14" s="8"/>
      <c r="C14" s="8"/>
      <c r="D14" s="7"/>
      <c r="E14" s="7"/>
      <c r="F14" s="9">
        <f>IF(OR(D14="",E14=""),"",D14*E14)</f>
      </c>
      <c r="G14" s="10">
        <f>IF(F14="","",IF(F14&gt;=9,"Hög",IF(F14&gt;=4,"Medel","Låg")))</f>
      </c>
      <c r="H14" s="8"/>
      <c r="I14" s="11"/>
      <c r="J14" s="12"/>
      <c r="K14" s="12"/>
    </row>
    <row r="15" ht="30" customHeight="1" spans="1:11" x14ac:dyDescent="0.25">
      <c r="A15" s="7">
        <v>9</v>
      </c>
      <c r="B15" s="8"/>
      <c r="C15" s="8"/>
      <c r="D15" s="7"/>
      <c r="E15" s="7"/>
      <c r="F15" s="9">
        <f>IF(OR(D15="",E15=""),"",D15*E15)</f>
      </c>
      <c r="G15" s="10">
        <f>IF(F15="","",IF(F15&gt;=9,"Hög",IF(F15&gt;=4,"Medel","Låg")))</f>
      </c>
      <c r="H15" s="8"/>
      <c r="I15" s="11"/>
      <c r="J15" s="12"/>
      <c r="K15" s="12"/>
    </row>
    <row r="16" ht="30" customHeight="1" spans="1:11" x14ac:dyDescent="0.25">
      <c r="A16" s="7">
        <v>10</v>
      </c>
      <c r="B16" s="8"/>
      <c r="C16" s="8"/>
      <c r="D16" s="7"/>
      <c r="E16" s="7"/>
      <c r="F16" s="9">
        <f>IF(OR(D16="",E16=""),"",D16*E16)</f>
      </c>
      <c r="G16" s="10">
        <f>IF(F16="","",IF(F16&gt;=9,"Hög",IF(F16&gt;=4,"Medel","Låg")))</f>
      </c>
      <c r="H16" s="8"/>
      <c r="I16" s="11"/>
      <c r="J16" s="12"/>
      <c r="K16" s="12"/>
    </row>
    <row r="17" ht="30" customHeight="1" spans="1:11" x14ac:dyDescent="0.25">
      <c r="A17" s="7">
        <v>11</v>
      </c>
      <c r="B17" s="8"/>
      <c r="C17" s="8"/>
      <c r="D17" s="7"/>
      <c r="E17" s="7"/>
      <c r="F17" s="9">
        <f>IF(OR(D17="",E17=""),"",D17*E17)</f>
      </c>
      <c r="G17" s="10">
        <f>IF(F17="","",IF(F17&gt;=9,"Hög",IF(F17&gt;=4,"Medel","Låg")))</f>
      </c>
      <c r="H17" s="8"/>
      <c r="I17" s="11"/>
      <c r="J17" s="12"/>
      <c r="K17" s="12"/>
    </row>
    <row r="18" ht="30" customHeight="1" spans="1:11" x14ac:dyDescent="0.25">
      <c r="A18" s="7">
        <v>12</v>
      </c>
      <c r="B18" s="8"/>
      <c r="C18" s="8"/>
      <c r="D18" s="7"/>
      <c r="E18" s="7"/>
      <c r="F18" s="9">
        <f>IF(OR(D18="",E18=""),"",D18*E18)</f>
      </c>
      <c r="G18" s="10">
        <f>IF(F18="","",IF(F18&gt;=9,"Hög",IF(F18&gt;=4,"Medel","Låg")))</f>
      </c>
      <c r="H18" s="8"/>
      <c r="I18" s="11"/>
      <c r="J18" s="12"/>
      <c r="K18" s="12"/>
    </row>
    <row r="19" ht="30" customHeight="1" spans="1:11" x14ac:dyDescent="0.25">
      <c r="A19" s="7">
        <v>13</v>
      </c>
      <c r="B19" s="8"/>
      <c r="C19" s="8"/>
      <c r="D19" s="7"/>
      <c r="E19" s="7"/>
      <c r="F19" s="9">
        <f>IF(OR(D19="",E19=""),"",D19*E19)</f>
      </c>
      <c r="G19" s="10">
        <f>IF(F19="","",IF(F19&gt;=9,"Hög",IF(F19&gt;=4,"Medel","Låg")))</f>
      </c>
      <c r="H19" s="8"/>
      <c r="I19" s="11"/>
      <c r="J19" s="12"/>
      <c r="K19" s="12"/>
    </row>
    <row r="20" ht="30" customHeight="1" spans="1:11" x14ac:dyDescent="0.25">
      <c r="A20" s="7">
        <v>14</v>
      </c>
      <c r="B20" s="8"/>
      <c r="C20" s="8"/>
      <c r="D20" s="7"/>
      <c r="E20" s="7"/>
      <c r="F20" s="9">
        <f>IF(OR(D20="",E20=""),"",D20*E20)</f>
      </c>
      <c r="G20" s="10">
        <f>IF(F20="","",IF(F20&gt;=9,"Hög",IF(F20&gt;=4,"Medel","Låg")))</f>
      </c>
      <c r="H20" s="8"/>
      <c r="I20" s="11"/>
      <c r="J20" s="12"/>
      <c r="K20" s="12"/>
    </row>
    <row r="21" ht="30" customHeight="1" spans="1:11" x14ac:dyDescent="0.25">
      <c r="A21" s="7">
        <v>15</v>
      </c>
      <c r="B21" s="8"/>
      <c r="C21" s="8"/>
      <c r="D21" s="7"/>
      <c r="E21" s="7"/>
      <c r="F21" s="9">
        <f>IF(OR(D21="",E21=""),"",D21*E21)</f>
      </c>
      <c r="G21" s="10">
        <f>IF(F21="","",IF(F21&gt;=9,"Hög",IF(F21&gt;=4,"Medel","Låg")))</f>
      </c>
      <c r="H21" s="8"/>
      <c r="I21" s="11"/>
      <c r="J21" s="12"/>
      <c r="K21" s="12"/>
    </row>
    <row r="22" ht="30" customHeight="1" spans="1:11" x14ac:dyDescent="0.25">
      <c r="A22" s="7">
        <v>16</v>
      </c>
      <c r="B22" s="8"/>
      <c r="C22" s="8"/>
      <c r="D22" s="7"/>
      <c r="E22" s="7"/>
      <c r="F22" s="9">
        <f>IF(OR(D22="",E22=""),"",D22*E22)</f>
      </c>
      <c r="G22" s="10">
        <f>IF(F22="","",IF(F22&gt;=9,"Hög",IF(F22&gt;=4,"Medel","Låg")))</f>
      </c>
      <c r="H22" s="8"/>
      <c r="I22" s="11"/>
      <c r="J22" s="12"/>
      <c r="K22" s="12"/>
    </row>
    <row r="23" ht="30" customHeight="1" spans="1:11" x14ac:dyDescent="0.25">
      <c r="A23" s="7">
        <v>17</v>
      </c>
      <c r="B23" s="8"/>
      <c r="C23" s="8"/>
      <c r="D23" s="7"/>
      <c r="E23" s="7"/>
      <c r="F23" s="9">
        <f>IF(OR(D23="",E23=""),"",D23*E23)</f>
      </c>
      <c r="G23" s="10">
        <f>IF(F23="","",IF(F23&gt;=9,"Hög",IF(F23&gt;=4,"Medel","Låg")))</f>
      </c>
      <c r="H23" s="8"/>
      <c r="I23" s="11"/>
      <c r="J23" s="12"/>
      <c r="K23" s="12"/>
    </row>
    <row r="24" ht="30" customHeight="1" spans="1:11" x14ac:dyDescent="0.25">
      <c r="A24" s="7">
        <v>18</v>
      </c>
      <c r="B24" s="8"/>
      <c r="C24" s="8"/>
      <c r="D24" s="7"/>
      <c r="E24" s="7"/>
      <c r="F24" s="9">
        <f>IF(OR(D24="",E24=""),"",D24*E24)</f>
      </c>
      <c r="G24" s="10">
        <f>IF(F24="","",IF(F24&gt;=9,"Hög",IF(F24&gt;=4,"Medel","Låg")))</f>
      </c>
      <c r="H24" s="8"/>
      <c r="I24" s="11"/>
      <c r="J24" s="12"/>
      <c r="K24" s="12"/>
    </row>
    <row r="25" ht="30" customHeight="1" spans="1:11" x14ac:dyDescent="0.25">
      <c r="A25" s="7">
        <v>19</v>
      </c>
      <c r="B25" s="8"/>
      <c r="C25" s="8"/>
      <c r="D25" s="7"/>
      <c r="E25" s="7"/>
      <c r="F25" s="9">
        <f>IF(OR(D25="",E25=""),"",D25*E25)</f>
      </c>
      <c r="G25" s="10">
        <f>IF(F25="","",IF(F25&gt;=9,"Hög",IF(F25&gt;=4,"Medel","Låg")))</f>
      </c>
      <c r="H25" s="8"/>
      <c r="I25" s="11"/>
      <c r="J25" s="12"/>
      <c r="K25" s="12"/>
    </row>
    <row r="26" ht="30" customHeight="1" spans="1:11" x14ac:dyDescent="0.25">
      <c r="A26" s="7">
        <v>20</v>
      </c>
      <c r="B26" s="8"/>
      <c r="C26" s="8"/>
      <c r="D26" s="7"/>
      <c r="E26" s="7"/>
      <c r="F26" s="9">
        <f>IF(OR(D26="",E26=""),"",D26*E26)</f>
      </c>
      <c r="G26" s="10">
        <f>IF(F26="","",IF(F26&gt;=9,"Hög",IF(F26&gt;=4,"Medel","Låg")))</f>
      </c>
      <c r="H26" s="8"/>
      <c r="I26" s="11"/>
      <c r="J26" s="12"/>
      <c r="K26" s="12"/>
    </row>
    <row r="27" ht="30" customHeight="1" spans="1:11" x14ac:dyDescent="0.25">
      <c r="A27" s="7">
        <v>21</v>
      </c>
      <c r="B27" s="8"/>
      <c r="C27" s="8"/>
      <c r="D27" s="7"/>
      <c r="E27" s="7"/>
      <c r="F27" s="9">
        <f>IF(OR(D27="",E27=""),"",D27*E27)</f>
      </c>
      <c r="G27" s="10">
        <f>IF(F27="","",IF(F27&gt;=9,"Hög",IF(F27&gt;=4,"Medel","Låg")))</f>
      </c>
      <c r="H27" s="8"/>
      <c r="I27" s="11"/>
      <c r="J27" s="12"/>
      <c r="K27" s="12"/>
    </row>
    <row r="28" ht="30" customHeight="1" spans="1:11" x14ac:dyDescent="0.25">
      <c r="A28" s="7">
        <v>22</v>
      </c>
      <c r="B28" s="8"/>
      <c r="C28" s="8"/>
      <c r="D28" s="7"/>
      <c r="E28" s="7"/>
      <c r="F28" s="9">
        <f>IF(OR(D28="",E28=""),"",D28*E28)</f>
      </c>
      <c r="G28" s="10">
        <f>IF(F28="","",IF(F28&gt;=9,"Hög",IF(F28&gt;=4,"Medel","Låg")))</f>
      </c>
      <c r="H28" s="8"/>
      <c r="I28" s="11"/>
      <c r="J28" s="12"/>
      <c r="K28" s="12"/>
    </row>
    <row r="29" ht="30" customHeight="1" spans="1:11" x14ac:dyDescent="0.25">
      <c r="A29" s="7">
        <v>23</v>
      </c>
      <c r="B29" s="8"/>
      <c r="C29" s="8"/>
      <c r="D29" s="7"/>
      <c r="E29" s="7"/>
      <c r="F29" s="9">
        <f>IF(OR(D29="",E29=""),"",D29*E29)</f>
      </c>
      <c r="G29" s="10">
        <f>IF(F29="","",IF(F29&gt;=9,"Hög",IF(F29&gt;=4,"Medel","Låg")))</f>
      </c>
      <c r="H29" s="8"/>
      <c r="I29" s="11"/>
      <c r="J29" s="12"/>
      <c r="K29" s="12"/>
    </row>
    <row r="30" ht="30" customHeight="1" spans="1:11" x14ac:dyDescent="0.25">
      <c r="A30" s="7">
        <v>24</v>
      </c>
      <c r="B30" s="8"/>
      <c r="C30" s="8"/>
      <c r="D30" s="7"/>
      <c r="E30" s="7"/>
      <c r="F30" s="9">
        <f>IF(OR(D30="",E30=""),"",D30*E30)</f>
      </c>
      <c r="G30" s="10">
        <f>IF(F30="","",IF(F30&gt;=9,"Hög",IF(F30&gt;=4,"Medel","Låg")))</f>
      </c>
      <c r="H30" s="8"/>
      <c r="I30" s="11"/>
      <c r="J30" s="12"/>
      <c r="K30" s="12"/>
    </row>
    <row r="31" ht="30" customHeight="1" spans="1:11" x14ac:dyDescent="0.25">
      <c r="A31" s="7">
        <v>25</v>
      </c>
      <c r="B31" s="8"/>
      <c r="C31" s="8"/>
      <c r="D31" s="7"/>
      <c r="E31" s="7"/>
      <c r="F31" s="9">
        <f>IF(OR(D31="",E31=""),"",D31*E31)</f>
      </c>
      <c r="G31" s="10">
        <f>IF(F31="","",IF(F31&gt;=9,"Hög",IF(F31&gt;=4,"Medel","Låg")))</f>
      </c>
      <c r="H31" s="8"/>
      <c r="I31" s="11"/>
      <c r="J31" s="12"/>
      <c r="K31" s="12"/>
    </row>
    <row r="32" ht="30" customHeight="1" spans="1:11" x14ac:dyDescent="0.25">
      <c r="A32" s="7">
        <v>26</v>
      </c>
      <c r="B32" s="8"/>
      <c r="C32" s="8"/>
      <c r="D32" s="7"/>
      <c r="E32" s="7"/>
      <c r="F32" s="9">
        <f>IF(OR(D32="",E32=""),"",D32*E32)</f>
      </c>
      <c r="G32" s="10">
        <f>IF(F32="","",IF(F32&gt;=9,"Hög",IF(F32&gt;=4,"Medel","Låg")))</f>
      </c>
      <c r="H32" s="8"/>
      <c r="I32" s="11"/>
      <c r="J32" s="12"/>
      <c r="K32" s="12"/>
    </row>
    <row r="33" ht="30" customHeight="1" spans="1:11" x14ac:dyDescent="0.25">
      <c r="A33" s="7">
        <v>27</v>
      </c>
      <c r="B33" s="8"/>
      <c r="C33" s="8"/>
      <c r="D33" s="7"/>
      <c r="E33" s="7"/>
      <c r="F33" s="9">
        <f>IF(OR(D33="",E33=""),"",D33*E33)</f>
      </c>
      <c r="G33" s="10">
        <f>IF(F33="","",IF(F33&gt;=9,"Hög",IF(F33&gt;=4,"Medel","Låg")))</f>
      </c>
      <c r="H33" s="8"/>
      <c r="I33" s="11"/>
      <c r="J33" s="12"/>
      <c r="K33" s="12"/>
    </row>
    <row r="34" ht="30" customHeight="1" spans="1:11" x14ac:dyDescent="0.25">
      <c r="A34" s="7">
        <v>28</v>
      </c>
      <c r="B34" s="8"/>
      <c r="C34" s="8"/>
      <c r="D34" s="7"/>
      <c r="E34" s="7"/>
      <c r="F34" s="9">
        <f>IF(OR(D34="",E34=""),"",D34*E34)</f>
      </c>
      <c r="G34" s="10">
        <f>IF(F34="","",IF(F34&gt;=9,"Hög",IF(F34&gt;=4,"Medel","Låg")))</f>
      </c>
      <c r="H34" s="8"/>
      <c r="I34" s="11"/>
      <c r="J34" s="12"/>
      <c r="K34" s="12"/>
    </row>
    <row r="35" ht="30" customHeight="1" spans="1:11" x14ac:dyDescent="0.25">
      <c r="A35" s="7">
        <v>29</v>
      </c>
      <c r="B35" s="8"/>
      <c r="C35" s="8"/>
      <c r="D35" s="7"/>
      <c r="E35" s="7"/>
      <c r="F35" s="9">
        <f>IF(OR(D35="",E35=""),"",D35*E35)</f>
      </c>
      <c r="G35" s="10">
        <f>IF(F35="","",IF(F35&gt;=9,"Hög",IF(F35&gt;=4,"Medel","Låg")))</f>
      </c>
      <c r="H35" s="8"/>
      <c r="I35" s="11"/>
      <c r="J35" s="12"/>
      <c r="K35" s="12"/>
    </row>
    <row r="36" ht="30" customHeight="1" spans="1:11" x14ac:dyDescent="0.25">
      <c r="A36" s="7">
        <v>30</v>
      </c>
      <c r="B36" s="8"/>
      <c r="C36" s="8"/>
      <c r="D36" s="7"/>
      <c r="E36" s="7"/>
      <c r="F36" s="9">
        <f>IF(OR(D36="",E36=""),"",D36*E36)</f>
      </c>
      <c r="G36" s="10">
        <f>IF(F36="","",IF(F36&gt;=9,"Hög",IF(F36&gt;=4,"Medel","Låg")))</f>
      </c>
      <c r="H36" s="8"/>
      <c r="I36" s="11"/>
      <c r="J36" s="12"/>
      <c r="K36" s="12"/>
    </row>
    <row r="38" ht="22" customHeight="1" spans="1:11" x14ac:dyDescent="0.25">
      <c r="A38" s="13" t="s">
        <v>17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32" customHeight="1" spans="1:11" x14ac:dyDescent="0.25">
      <c r="A39" s="14" t="s">
        <v>18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ht="32" customHeight="1" spans="1:11" x14ac:dyDescent="0.25">
      <c r="A40" s="14" t="s">
        <v>19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2" ht="22" customHeight="1" spans="1:7" x14ac:dyDescent="0.25">
      <c r="A42" s="3" t="s">
        <v>20</v>
      </c>
      <c r="B42" s="3"/>
      <c r="C42" s="4"/>
      <c r="D42" s="4"/>
      <c r="E42" s="4"/>
      <c r="F42" s="4"/>
      <c r="G42" s="4"/>
    </row>
    <row r="43" ht="36" customHeight="1" x14ac:dyDescent="0.25"/>
    <row r="44" ht="26" customHeight="1" spans="1:11" x14ac:dyDescent="0.25">
      <c r="A44" s="15" t="s">
        <v>21</v>
      </c>
      <c r="B44" s="15"/>
      <c r="C44" s="15"/>
      <c r="H44" s="15" t="s">
        <v>22</v>
      </c>
      <c r="I44" s="15"/>
      <c r="J44" s="15"/>
      <c r="K44" s="15"/>
    </row>
  </sheetData>
  <mergeCells count="15">
    <mergeCell ref="A1:K1"/>
    <mergeCell ref="A2:K2"/>
    <mergeCell ref="A3:B3"/>
    <mergeCell ref="D3:E3"/>
    <mergeCell ref="F3:G3"/>
    <mergeCell ref="I3:K3"/>
    <mergeCell ref="A4:B4"/>
    <mergeCell ref="C4:K4"/>
    <mergeCell ref="A38:K38"/>
    <mergeCell ref="A39:K39"/>
    <mergeCell ref="A40:K40"/>
    <mergeCell ref="A42:B42"/>
    <mergeCell ref="C42:G42"/>
    <mergeCell ref="A44:C44"/>
    <mergeCell ref="H44:K44"/>
  </mergeCells>
  <conditionalFormatting sqref="G7:G36">
    <cfRule type="cellIs" dxfId="0" priority="1" operator="equal">
      <formula>"Hög"</formula>
    </cfRule>
    <cfRule type="cellIs" dxfId="1" priority="2" operator="equal">
      <formula>"Medel"</formula>
    </cfRule>
    <cfRule type="cellIs" dxfId="2" priority="3" operator="equal">
      <formula>"Låg"</formula>
    </cfRule>
  </conditionalFormatting>
  <dataValidations count="2">
    <dataValidation type="list" allowBlank="1" showErrorMessage="1" errorTitle="Välj i listan" error="Välj ett av: 1, 2, 3, 4" sqref="D10:E36">
      <formula1>"1,2,3,4"</formula1>
    </dataValidation>
    <dataValidation type="list" allowBlank="1" showErrorMessage="1" errorTitle="Välj i listan" error="Välj ett av: 1, 2, 3, 4" sqref="D7:E36">
      <formula1>"1,2,3,4"</formula1>
    </dataValidation>
  </dataValidations>
  <pageMargins left="0.5" right="0.5" top="0.6" bottom="0.7" header="0.3" footer="0.3"/>
  <pageSetup paperSize="9" orientation="landscape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 showGridLines="0"/>
  </sheetViews>
  <sheetFormatPr defaultRowHeight="18" outlineLevelRow="0" outlineLevelCol="0" x14ac:dyDescent="55" customHeight="1"/>
  <cols>
    <col min="1" max="1" width="30" customWidth="1"/>
    <col min="2" max="5" width="10" customWidth="1"/>
  </cols>
  <sheetData>
    <row r="1" ht="30" customHeight="1" spans="1:5" x14ac:dyDescent="0.25">
      <c r="A1" s="1" t="s">
        <v>23</v>
      </c>
      <c r="B1" s="1"/>
      <c r="C1" s="1"/>
      <c r="D1" s="1"/>
      <c r="E1" s="1"/>
    </row>
    <row r="2" ht="28" customHeight="1" spans="1:5" x14ac:dyDescent="0.25">
      <c r="A2" s="2" t="s">
        <v>24</v>
      </c>
      <c r="B2" s="2"/>
      <c r="C2" s="2"/>
      <c r="D2" s="2"/>
      <c r="E2" s="2"/>
    </row>
    <row r="4" ht="22" customHeight="1" spans="1:5" x14ac:dyDescent="0.25">
      <c r="A4" s="13" t="s">
        <v>25</v>
      </c>
      <c r="B4" s="13"/>
      <c r="C4" s="13"/>
      <c r="D4" s="13"/>
      <c r="E4" s="13"/>
    </row>
    <row r="5" ht="22" customHeight="1" spans="1:2" x14ac:dyDescent="0.25">
      <c r="A5" s="3" t="s">
        <v>26</v>
      </c>
      <c r="B5" s="16">
        <f>COUNT(Riskbedömning!$F$7:$F$36)</f>
      </c>
    </row>
    <row r="6" ht="22" customHeight="1" spans="1:2" x14ac:dyDescent="0.25">
      <c r="A6" s="3" t="s">
        <v>27</v>
      </c>
      <c r="B6" s="16">
        <f>COUNTIF(Riskbedömning!$G$7:$G$36,"Hög")</f>
      </c>
    </row>
    <row r="7" ht="22" customHeight="1" spans="1:2" x14ac:dyDescent="0.25">
      <c r="A7" s="3" t="s">
        <v>28</v>
      </c>
      <c r="B7" s="16">
        <f>COUNTIF(Riskbedömning!$G$7:$G$36,"Medel")</f>
      </c>
    </row>
    <row r="8" ht="22" customHeight="1" spans="1:2" x14ac:dyDescent="0.25">
      <c r="A8" s="3" t="s">
        <v>29</v>
      </c>
      <c r="B8" s="16">
        <f>COUNTIF(Riskbedömning!$G$7:$G$36,"Låg")</f>
      </c>
    </row>
    <row r="9" ht="22" customHeight="1" spans="1:2" x14ac:dyDescent="0.25">
      <c r="A9" s="3" t="s">
        <v>30</v>
      </c>
      <c r="B9" s="16">
        <f>COUNTIFS(Riskbedömning!$G$7:$G$36,"Hög",Riskbedömning!$I$7:$I$36,"")+COUNTIFS(Riskbedömning!$G$7:$G$36,"Medel",Riskbedömning!$I$7:$I$36,"")</f>
      </c>
    </row>
    <row r="10" ht="22" customHeight="1" spans="1:2" x14ac:dyDescent="0.25">
      <c r="A10" s="3" t="s">
        <v>31</v>
      </c>
      <c r="B10" s="16">
        <f>COUNTIFS(Riskbedömning!$G$7:$G$36,"Hög",Riskbedömning!$J$7:$J$36,"")+COUNTIFS(Riskbedömning!$G$7:$G$36,"Medel",Riskbedömning!$J$7:$J$36,"")</f>
      </c>
    </row>
    <row r="12" ht="22" customHeight="1" spans="1:5" x14ac:dyDescent="0.25">
      <c r="A12" s="13" t="s">
        <v>32</v>
      </c>
      <c r="B12" s="13"/>
      <c r="C12" s="13"/>
      <c r="D12" s="13"/>
      <c r="E12" s="13"/>
    </row>
    <row r="13" ht="30" customHeight="1" spans="1:5" x14ac:dyDescent="0.25">
      <c r="A13" s="6" t="s">
        <v>33</v>
      </c>
      <c r="B13" s="6" t="s">
        <v>34</v>
      </c>
      <c r="C13" s="6" t="s">
        <v>35</v>
      </c>
      <c r="D13" s="6" t="s">
        <v>36</v>
      </c>
      <c r="E13" s="6" t="s">
        <v>37</v>
      </c>
    </row>
    <row r="14" spans="1:5" x14ac:dyDescent="0.25">
      <c r="A14" s="17" t="s">
        <v>38</v>
      </c>
      <c r="B14" s="18">
        <f>COUNTIFS(Riskbedömning!$D$7:$D$36,4,Riskbedömning!$E$7:$E$36,1)</f>
      </c>
      <c r="C14" s="18">
        <f>COUNTIFS(Riskbedömning!$D$7:$D$36,4,Riskbedömning!$E$7:$E$36,2)</f>
      </c>
      <c r="D14" s="19">
        <f>COUNTIFS(Riskbedömning!$D$7:$D$36,4,Riskbedömning!$E$7:$E$36,3)</f>
      </c>
      <c r="E14" s="19">
        <f>COUNTIFS(Riskbedömning!$D$7:$D$36,4,Riskbedömning!$E$7:$E$36,4)</f>
      </c>
    </row>
    <row r="15" spans="1:5" x14ac:dyDescent="0.25">
      <c r="A15" s="17" t="s">
        <v>39</v>
      </c>
      <c r="B15" s="20">
        <f>COUNTIFS(Riskbedömning!$D$7:$D$36,3,Riskbedömning!$E$7:$E$36,1)</f>
      </c>
      <c r="C15" s="18">
        <f>COUNTIFS(Riskbedömning!$D$7:$D$36,3,Riskbedömning!$E$7:$E$36,2)</f>
      </c>
      <c r="D15" s="19">
        <f>COUNTIFS(Riskbedömning!$D$7:$D$36,3,Riskbedömning!$E$7:$E$36,3)</f>
      </c>
      <c r="E15" s="19">
        <f>COUNTIFS(Riskbedömning!$D$7:$D$36,3,Riskbedömning!$E$7:$E$36,4)</f>
      </c>
    </row>
    <row r="16" spans="1:5" x14ac:dyDescent="0.25">
      <c r="A16" s="17" t="s">
        <v>40</v>
      </c>
      <c r="B16" s="20">
        <f>COUNTIFS(Riskbedömning!$D$7:$D$36,2,Riskbedömning!$E$7:$E$36,1)</f>
      </c>
      <c r="C16" s="18">
        <f>COUNTIFS(Riskbedömning!$D$7:$D$36,2,Riskbedömning!$E$7:$E$36,2)</f>
      </c>
      <c r="D16" s="18">
        <f>COUNTIFS(Riskbedömning!$D$7:$D$36,2,Riskbedömning!$E$7:$E$36,3)</f>
      </c>
      <c r="E16" s="18">
        <f>COUNTIFS(Riskbedömning!$D$7:$D$36,2,Riskbedömning!$E$7:$E$36,4)</f>
      </c>
    </row>
    <row r="17" spans="1:5" x14ac:dyDescent="0.25">
      <c r="A17" s="17" t="s">
        <v>41</v>
      </c>
      <c r="B17" s="20">
        <f>COUNTIFS(Riskbedömning!$D$7:$D$36,1,Riskbedömning!$E$7:$E$36,1)</f>
      </c>
      <c r="C17" s="20">
        <f>COUNTIFS(Riskbedömning!$D$7:$D$36,1,Riskbedömning!$E$7:$E$36,2)</f>
      </c>
      <c r="D17" s="20">
        <f>COUNTIFS(Riskbedömning!$D$7:$D$36,1,Riskbedömning!$E$7:$E$36,3)</f>
      </c>
      <c r="E17" s="18">
        <f>COUNTIFS(Riskbedömning!$D$7:$D$36,1,Riskbedömning!$E$7:$E$36,4)</f>
      </c>
    </row>
  </sheetData>
  <mergeCells count="4">
    <mergeCell ref="A1:E1"/>
    <mergeCell ref="A2:E2"/>
    <mergeCell ref="A4:E4"/>
    <mergeCell ref="A12:E12"/>
  </mergeCells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Riskbedömning</vt:lpstr>
      <vt:lpstr>Sammanställning</vt:lpstr>
    </vt:vector>
  </TitlesOfParts>
  <Company>Allamallar – www.allamallar.se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Allamallar</dc:creator>
  <dc:title>Riskbedömning</dc:title>
  <dc:subject/>
  <dc:description/>
  <cp:keywords/>
  <cp:category/>
  <cp:lastModifiedBy>Unknown</cp:lastModifiedBy>
  <dcterms:created xsi:type="dcterms:W3CDTF">2026-09-27T12:00:00Z</dcterms:created>
  <dcterms:modified xsi:type="dcterms:W3CDTF">2026-09-27T12:00:00Z</dcterms:modified>
</cp:coreProperties>
</file>